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760"/>
  </bookViews>
  <sheets>
    <sheet name="прил.1" sheetId="1" r:id="rId1"/>
  </sheets>
  <definedNames>
    <definedName name="_xlnm.Print_Titles" localSheetId="0">прил.1!$C:$C,прил.1!$5:$6</definedName>
  </definedNames>
  <calcPr calcId="145621"/>
</workbook>
</file>

<file path=xl/calcChain.xml><?xml version="1.0" encoding="utf-8"?>
<calcChain xmlns="http://schemas.openxmlformats.org/spreadsheetml/2006/main">
  <c r="L27" i="1" l="1"/>
  <c r="D27" i="1" s="1"/>
  <c r="D14" i="1"/>
  <c r="D11" i="1"/>
  <c r="L14" i="1"/>
  <c r="S24" i="1" l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S41" i="1"/>
  <c r="R41" i="1"/>
  <c r="Q41" i="1"/>
  <c r="P41" i="1"/>
  <c r="O41" i="1"/>
  <c r="N41" i="1"/>
  <c r="M41" i="1"/>
  <c r="M55" i="1" s="1"/>
  <c r="L41" i="1"/>
  <c r="K41" i="1"/>
  <c r="J41" i="1"/>
  <c r="J55" i="1" s="1"/>
  <c r="I41" i="1"/>
  <c r="H41" i="1"/>
  <c r="G41" i="1"/>
  <c r="F41" i="1"/>
  <c r="E41" i="1"/>
  <c r="E55" i="1" s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K55" i="1" l="1"/>
  <c r="F55" i="1"/>
  <c r="N55" i="1"/>
  <c r="O55" i="1"/>
  <c r="H55" i="1"/>
  <c r="P55" i="1"/>
  <c r="Q55" i="1"/>
  <c r="R55" i="1"/>
  <c r="I55" i="1"/>
  <c r="S55" i="1"/>
  <c r="G55" i="1"/>
  <c r="L55" i="1"/>
  <c r="D9" i="1"/>
  <c r="D41" i="1"/>
  <c r="D24" i="1"/>
  <c r="D55" i="1" l="1"/>
  <c r="V55" i="1" s="1"/>
</calcChain>
</file>

<file path=xl/sharedStrings.xml><?xml version="1.0" encoding="utf-8"?>
<sst xmlns="http://schemas.openxmlformats.org/spreadsheetml/2006/main" count="128" uniqueCount="92">
  <si>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</si>
  <si>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</si>
  <si>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</si>
  <si>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</si>
  <si>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</si>
  <si>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</si>
  <si>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</si>
  <si>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</si>
  <si>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</si>
  <si>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</si>
  <si>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</si>
  <si>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</si>
  <si>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</si>
  <si>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</si>
  <si>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</si>
  <si>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</si>
  <si>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</si>
  <si>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</si>
  <si>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</si>
  <si>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</si>
  <si>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</si>
  <si>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>Приложение № 1 към чл. 5, ал. 3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</si>
  <si>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</si>
  <si>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</si>
  <si>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</si>
  <si>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</si>
  <si>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</si>
  <si>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</si>
  <si>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</si>
  <si>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</si>
  <si>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</si>
  <si>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</si>
  <si>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</si>
  <si>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>Заеми и други дългови инструменти, свързани с управлението на битови отпадъци.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</si>
  <si>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</si>
  <si>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</si>
  <si>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</si>
  <si>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</si>
  <si>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</si>
  <si>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</si>
  <si>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</si>
  <si>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</si>
  <si>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</si>
  <si>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</si>
  <si>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</si>
  <si>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</si>
  <si>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</si>
  <si>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</si>
  <si>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</si>
  <si>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</si>
  <si>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</si>
  <si>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</si>
  <si>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</si>
  <si>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</si>
  <si>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</si>
  <si>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</si>
  <si>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</si>
  <si>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</si>
  <si>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</si>
  <si>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</si>
  <si>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</si>
  <si>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</si>
  <si>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</si>
  <si>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</si>
  <si>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ОБЩИНА САМОКОВ</t>
  </si>
  <si>
    <t>ИНФОРМАЦИЯ ЗА 2025 ГОДИНА</t>
  </si>
  <si>
    <t>Общо: 
(редове 2 +17+ 34)</t>
  </si>
  <si>
    <r>
      <t>1. Събиране и транспортиране на битови отпадъци до съоръжения и инсталации за тяхното третира</t>
    </r>
    <r>
      <rPr>
        <b/>
        <sz val="10"/>
        <color theme="1"/>
        <rFont val="Times New Roman"/>
        <family val="1"/>
        <charset val="204"/>
      </rPr>
      <t>не в т. ч.</t>
    </r>
    <r>
      <rPr>
        <b/>
        <sz val="10"/>
        <rFont val="Times New Roman"/>
        <family val="1"/>
        <charset val="204"/>
      </rPr>
      <t>:</t>
    </r>
  </si>
  <si>
    <r>
      <t xml:space="preserve">Такса за битови отпадъци             </t>
    </r>
    <r>
      <rPr>
        <b/>
        <sz val="9"/>
        <rFont val="Times New Roman"/>
        <family val="1"/>
        <charset val="204"/>
      </rPr>
      <t>(к. 2 - к. 13 + к. 14 - к. 15 - к. 16)</t>
    </r>
  </si>
  <si>
    <t>Корекции по чл. 66, ал. 10 от ЗМДТ</t>
  </si>
  <si>
    <t>Корекции по чл. 66, ал. 11 от ЗМДТ</t>
  </si>
  <si>
    <t>Корекции по чл. 66, ал. 12 от ЗМДТ</t>
  </si>
  <si>
    <t>Натрупани средства от отчисления по чл. 64 от ЗУО, когато се правят за битови отпадъци от общини</t>
  </si>
  <si>
    <t>Натрупани средства от обезпечения по чл. 60 от ЗУО, когато се правят за битови отпадъци от общини</t>
  </si>
  <si>
    <t xml:space="preserve">Приходи от глоби и имуществени санкции по ЗУО и други закони, имащи отношение към управлението на битовите отпадъци 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</si>
  <si>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ЗУО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</si>
  <si>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ЗУО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</si>
  <si>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ЗУО </t>
  </si>
  <si>
    <t xml:space="preserve"> - обезпечения по чл. 60 от ЗУО</t>
  </si>
  <si>
    <t xml:space="preserve"> - отчисления по чл. 64 от ЗУО</t>
  </si>
  <si>
    <t>Средства от програма „Околна среда“ и/или от други програми на ЕС или на международни организации</t>
  </si>
  <si>
    <t>Средства от ПУДООС</t>
  </si>
  <si>
    <t>План-сметка за относимите за календарната година разходи за извършване на дейности по предоставяне на услуги по чл. 5, ал. 2 (чл. 62 от ЗМДТ)</t>
  </si>
  <si>
    <t xml:space="preserve"> - други разходи за предоставяне на услугата, произтичащи от нормативен акт - Наредба № РД-02-20-19/12.11.2012 г /чл.12 във връзка с чл.3/</t>
  </si>
  <si>
    <t xml:space="preserve"> -  придобиване на превозни средства за транспортиране на битови отпадъци, както и на сметосъбирачни машини **                                   - сметосъбирачна машина с опция за миене - 240 000 лв.                  - камион -самосвал с кран - 230 040 лв.</t>
  </si>
  <si>
    <t>ПРИЛОЖЕНИЕ  1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</si>
  <si>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</t>
  </si>
  <si>
    <t xml:space="preserve">на площадка за безвъзмездно предаване на разделно събрани битови отпадъци от домакинствата. </t>
  </si>
  <si>
    <t xml:space="preserve"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</t>
  </si>
  <si>
    <t>на използване на актива.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</si>
  <si>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</t>
  </si>
  <si>
    <t xml:space="preserve">разходи за сметка на такса битови отпадъци, извън случаите по чл. 8, ал. 4 от ЗМДТ.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</si>
</sst>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0" fillId="0" borderId="0" xfId="0" applyFill="1"/>
    <xf numFmtId="0" fontId="6" fillId="0" borderId="1" xfId="0" applyFont="1" applyFill="1" applyBorder="1" applyAlignment="1">
      <alignment horizontal="center" wrapText="1"/>
    </xf>
    <xf numFmtId="0" fontId="2" fillId="0" borderId="0" xfId="0" applyFont="1"/>
    <xf numFmtId="0" fontId="9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justify" vertical="center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0" xfId="0" applyFont="1" applyAlignment="1">
      <alignment vertical="top"/>
    </xf>
    <xf numFmtId="3" fontId="4" fillId="0" borderId="1" xfId="0" applyNumberFormat="1" applyFont="1" applyFill="1" applyBorder="1"/>
    <xf numFmtId="0" fontId="15" fillId="0" borderId="0" xfId="0" applyFont="1"/>
    <xf numFmtId="0" fontId="18" fillId="0" borderId="1" xfId="0" applyFont="1" applyFill="1" applyBorder="1" applyAlignment="1">
      <alignment horizontal="justify" vertical="top"/>
    </xf>
    <xf numFmtId="0" fontId="11" fillId="0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3" fontId="0" fillId="0" borderId="0" xfId="0" applyNumberFormat="1" applyFill="1"/>
    <xf numFmtId="0" fontId="15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0" fontId="15" fillId="0" borderId="0" xfId="0" applyFont="1" applyFill="1"/>
    <xf numFmtId="0" fontId="0" fillId="0" borderId="0" xfId="0" applyFill="1" applyAlignment="1"/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wrapText="1"/>
    </xf>
    <xf numFmtId="0" fontId="0" fillId="0" borderId="5" xfId="0" applyFill="1" applyBorder="1"/>
    <xf numFmtId="0" fontId="9" fillId="0" borderId="5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justify" vertical="top"/>
    </xf>
    <xf numFmtId="0" fontId="0" fillId="0" borderId="1" xfId="0" applyFill="1" applyBorder="1"/>
    <xf numFmtId="0" fontId="4" fillId="0" borderId="1" xfId="0" applyFont="1" applyFill="1" applyBorder="1"/>
    <xf numFmtId="0" fontId="9" fillId="0" borderId="1" xfId="0" applyFont="1" applyFill="1" applyBorder="1" applyAlignment="1">
      <alignment horizontal="center"/>
    </xf>
    <xf numFmtId="3" fontId="0" fillId="0" borderId="1" xfId="0" applyNumberFormat="1" applyFill="1" applyBorder="1"/>
    <xf numFmtId="0" fontId="0" fillId="0" borderId="1" xfId="0" applyFont="1" applyFill="1" applyBorder="1"/>
    <xf numFmtId="3" fontId="0" fillId="0" borderId="1" xfId="0" applyNumberFormat="1" applyFont="1" applyFill="1" applyBorder="1"/>
    <xf numFmtId="0" fontId="0" fillId="0" borderId="4" xfId="0" applyFill="1" applyBorder="1"/>
    <xf numFmtId="0" fontId="0" fillId="0" borderId="3" xfId="0" applyFill="1" applyBorder="1"/>
    <xf numFmtId="0" fontId="17" fillId="0" borderId="1" xfId="0" applyFont="1" applyFill="1" applyBorder="1" applyAlignment="1">
      <alignment horizontal="right" vertical="top" wrapText="1"/>
    </xf>
    <xf numFmtId="0" fontId="18" fillId="0" borderId="0" xfId="0" applyFont="1" applyFill="1"/>
    <xf numFmtId="0" fontId="17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9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/>
    <xf numFmtId="0" fontId="7" fillId="0" borderId="0" xfId="0" applyFont="1" applyFill="1" applyBorder="1" applyAlignment="1"/>
    <xf numFmtId="0" fontId="15" fillId="0" borderId="0" xfId="0" applyFont="1" applyFill="1" applyBorder="1" applyAlignment="1"/>
    <xf numFmtId="0" fontId="1" fillId="0" borderId="0" xfId="0" applyFont="1" applyFill="1" applyBorder="1" applyAlignment="1"/>
    <xf numFmtId="0" fontId="15" fillId="0" borderId="0" xfId="0" applyFont="1" applyFill="1" applyBorder="1"/>
    <xf numFmtId="0" fontId="19" fillId="0" borderId="0" xfId="0" applyFont="1" applyFill="1" applyBorder="1"/>
    <xf numFmtId="0" fontId="5" fillId="0" borderId="0" xfId="0" applyFont="1"/>
    <xf numFmtId="0" fontId="2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0" fillId="2" borderId="0" xfId="0" applyFill="1"/>
    <xf numFmtId="0" fontId="5" fillId="2" borderId="0" xfId="0" applyFont="1" applyFill="1" applyAlignment="1"/>
    <xf numFmtId="0" fontId="11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justify" vertical="center"/>
    </xf>
    <xf numFmtId="0" fontId="0" fillId="2" borderId="1" xfId="0" applyFill="1" applyBorder="1"/>
    <xf numFmtId="0" fontId="4" fillId="2" borderId="1" xfId="0" applyFont="1" applyFill="1" applyBorder="1"/>
    <xf numFmtId="3" fontId="4" fillId="2" borderId="1" xfId="0" applyNumberFormat="1" applyFont="1" applyFill="1" applyBorder="1"/>
    <xf numFmtId="0" fontId="7" fillId="2" borderId="0" xfId="0" applyFont="1" applyFill="1"/>
    <xf numFmtId="0" fontId="0" fillId="2" borderId="0" xfId="0" applyFont="1" applyFill="1" applyBorder="1" applyAlignment="1">
      <alignment horizontal="left" vertical="top"/>
    </xf>
    <xf numFmtId="0" fontId="0" fillId="2" borderId="0" xfId="0" applyFill="1" applyBorder="1"/>
    <xf numFmtId="0" fontId="8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8"/>
  <sheetViews>
    <sheetView tabSelected="1" zoomScale="85" zoomScaleNormal="85" zoomScaleSheetLayoutView="75" workbookViewId="0">
      <pane xSplit="3" ySplit="8" topLeftCell="D9" activePane="bottomRight" state="frozen"/>
      <selection pane="topRight" activeCell="C1" sqref="C1"/>
      <selection pane="bottomLeft" activeCell="A8" sqref="A8"/>
      <selection pane="bottomRight" activeCell="Z6" sqref="Z6"/>
    </sheetView>
  </sheetViews>
  <sheetFormatPr defaultRowHeight="15.75" x14ac:dyDescent="0.25"/>
  <cols>
    <col min="1" max="1" width="2" customWidth="1"/>
    <col min="2" max="2" width="4.28515625" style="13" customWidth="1"/>
    <col min="3" max="3" width="45.85546875" style="15" customWidth="1"/>
    <col min="4" max="4" width="10.42578125" customWidth="1"/>
    <col min="5" max="5" width="7.7109375" customWidth="1"/>
    <col min="6" max="6" width="5.140625" customWidth="1"/>
    <col min="7" max="7" width="11" customWidth="1"/>
    <col min="8" max="8" width="8.28515625" style="69" customWidth="1"/>
    <col min="9" max="9" width="10.140625" style="69" customWidth="1"/>
    <col min="10" max="10" width="6.5703125" style="69" customWidth="1"/>
    <col min="11" max="11" width="7.28515625" style="69" customWidth="1"/>
    <col min="12" max="12" width="12.5703125" style="69" customWidth="1"/>
    <col min="13" max="13" width="7.7109375" style="69" customWidth="1"/>
    <col min="14" max="14" width="8.140625" customWidth="1"/>
    <col min="15" max="15" width="9.5703125" customWidth="1"/>
    <col min="16" max="16" width="5.5703125" customWidth="1"/>
    <col min="17" max="17" width="6.140625" customWidth="1"/>
    <col min="18" max="18" width="6" customWidth="1"/>
    <col min="19" max="19" width="11.7109375" customWidth="1"/>
    <col min="20" max="20" width="10.5703125" style="7" customWidth="1"/>
  </cols>
  <sheetData>
    <row r="1" spans="2:20" ht="18.75" x14ac:dyDescent="0.3">
      <c r="O1" s="57" t="s">
        <v>85</v>
      </c>
    </row>
    <row r="2" spans="2:20" ht="18.75" x14ac:dyDescent="0.3">
      <c r="C2" s="22" t="s">
        <v>21</v>
      </c>
      <c r="D2" s="23"/>
      <c r="E2" s="23"/>
      <c r="F2" s="23"/>
      <c r="G2" s="23"/>
      <c r="H2" s="70"/>
      <c r="I2" s="70"/>
      <c r="J2" s="70"/>
      <c r="K2" s="70"/>
      <c r="L2" s="70"/>
      <c r="M2" s="70"/>
      <c r="N2" s="23"/>
      <c r="O2" s="23"/>
      <c r="P2" s="23"/>
      <c r="Q2" s="4"/>
      <c r="R2" s="4"/>
      <c r="S2" s="4"/>
      <c r="T2" s="24"/>
    </row>
    <row r="3" spans="2:20" ht="18.75" x14ac:dyDescent="0.3">
      <c r="C3" s="23" t="s">
        <v>82</v>
      </c>
      <c r="D3" s="23"/>
      <c r="E3" s="23"/>
      <c r="F3" s="23"/>
      <c r="G3" s="23"/>
      <c r="H3" s="70"/>
      <c r="I3" s="70"/>
      <c r="J3" s="70"/>
      <c r="K3" s="70"/>
      <c r="L3" s="70"/>
      <c r="M3" s="70"/>
      <c r="N3" s="23"/>
      <c r="O3" s="23"/>
      <c r="P3" s="23"/>
      <c r="Q3" s="23"/>
      <c r="R3" s="23"/>
      <c r="S3" s="23"/>
      <c r="T3" s="23"/>
    </row>
    <row r="4" spans="2:20" x14ac:dyDescent="0.25">
      <c r="C4" s="25"/>
      <c r="D4" s="26"/>
      <c r="E4" s="26"/>
      <c r="F4" s="26"/>
      <c r="G4" s="4"/>
      <c r="N4" s="4"/>
      <c r="O4" s="4"/>
      <c r="P4" s="4"/>
      <c r="Q4" s="4"/>
      <c r="R4" s="4"/>
      <c r="S4" s="4"/>
      <c r="T4" s="24"/>
    </row>
    <row r="5" spans="2:20" ht="31.5" customHeight="1" x14ac:dyDescent="0.25">
      <c r="B5" s="10"/>
      <c r="C5" s="27" t="s">
        <v>64</v>
      </c>
      <c r="D5" s="63" t="s">
        <v>16</v>
      </c>
      <c r="E5" s="65" t="s">
        <v>1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 t="s">
        <v>0</v>
      </c>
      <c r="Q5" s="65"/>
      <c r="R5" s="65"/>
      <c r="S5" s="17" t="s">
        <v>17</v>
      </c>
      <c r="T5" s="61" t="s">
        <v>7</v>
      </c>
    </row>
    <row r="6" spans="2:20" s="3" customFormat="1" ht="222.75" customHeight="1" x14ac:dyDescent="0.25">
      <c r="B6" s="11"/>
      <c r="C6" s="28" t="s">
        <v>65</v>
      </c>
      <c r="D6" s="64"/>
      <c r="E6" s="18" t="s">
        <v>80</v>
      </c>
      <c r="F6" s="18" t="s">
        <v>81</v>
      </c>
      <c r="G6" s="18" t="s">
        <v>12</v>
      </c>
      <c r="H6" s="71" t="s">
        <v>13</v>
      </c>
      <c r="I6" s="71" t="s">
        <v>14</v>
      </c>
      <c r="J6" s="71" t="s">
        <v>74</v>
      </c>
      <c r="K6" s="71" t="s">
        <v>73</v>
      </c>
      <c r="L6" s="71" t="s">
        <v>72</v>
      </c>
      <c r="M6" s="71" t="s">
        <v>15</v>
      </c>
      <c r="N6" s="18" t="s">
        <v>33</v>
      </c>
      <c r="O6" s="19" t="s">
        <v>59</v>
      </c>
      <c r="P6" s="18" t="s">
        <v>69</v>
      </c>
      <c r="Q6" s="18" t="s">
        <v>70</v>
      </c>
      <c r="R6" s="18" t="s">
        <v>71</v>
      </c>
      <c r="S6" s="19" t="s">
        <v>68</v>
      </c>
      <c r="T6" s="62"/>
    </row>
    <row r="7" spans="2:20" s="6" customFormat="1" ht="18" customHeight="1" x14ac:dyDescent="0.25">
      <c r="B7" s="10"/>
      <c r="C7" s="29">
        <v>1</v>
      </c>
      <c r="D7" s="20">
        <v>2</v>
      </c>
      <c r="E7" s="20">
        <v>3</v>
      </c>
      <c r="F7" s="20">
        <v>4</v>
      </c>
      <c r="G7" s="20">
        <v>5</v>
      </c>
      <c r="H7" s="72">
        <v>6</v>
      </c>
      <c r="I7" s="72">
        <v>7</v>
      </c>
      <c r="J7" s="72">
        <v>8</v>
      </c>
      <c r="K7" s="72">
        <v>9</v>
      </c>
      <c r="L7" s="72">
        <v>10</v>
      </c>
      <c r="M7" s="72">
        <v>11</v>
      </c>
      <c r="N7" s="20">
        <v>12</v>
      </c>
      <c r="O7" s="20">
        <v>13</v>
      </c>
      <c r="P7" s="20">
        <v>14</v>
      </c>
      <c r="Q7" s="20">
        <v>15</v>
      </c>
      <c r="R7" s="20">
        <v>16</v>
      </c>
      <c r="S7" s="20">
        <v>17</v>
      </c>
      <c r="T7" s="5">
        <v>18</v>
      </c>
    </row>
    <row r="8" spans="2:20" ht="22.5" customHeight="1" x14ac:dyDescent="0.25">
      <c r="B8" s="12">
        <v>1</v>
      </c>
      <c r="C8" s="30" t="s">
        <v>24</v>
      </c>
      <c r="D8" s="9"/>
      <c r="E8" s="31"/>
      <c r="F8" s="31"/>
      <c r="G8" s="31"/>
      <c r="H8" s="73"/>
      <c r="I8" s="73"/>
      <c r="J8" s="74"/>
      <c r="K8" s="74"/>
      <c r="L8" s="74"/>
      <c r="M8" s="73"/>
      <c r="N8" s="31"/>
      <c r="O8" s="9"/>
      <c r="P8" s="9"/>
      <c r="Q8" s="9"/>
      <c r="R8" s="32"/>
      <c r="S8" s="31"/>
      <c r="T8" s="33"/>
    </row>
    <row r="9" spans="2:20" ht="48.75" customHeight="1" x14ac:dyDescent="0.25">
      <c r="B9" s="10">
        <v>2</v>
      </c>
      <c r="C9" s="34" t="s">
        <v>67</v>
      </c>
      <c r="D9" s="35">
        <f t="shared" ref="D9:S9" si="0">SUM(D10:D23)</f>
        <v>2371654</v>
      </c>
      <c r="E9" s="35">
        <f t="shared" si="0"/>
        <v>0</v>
      </c>
      <c r="F9" s="35">
        <f t="shared" si="0"/>
        <v>0</v>
      </c>
      <c r="G9" s="35">
        <f t="shared" si="0"/>
        <v>69500</v>
      </c>
      <c r="H9" s="75">
        <f t="shared" si="0"/>
        <v>0</v>
      </c>
      <c r="I9" s="75">
        <f t="shared" si="0"/>
        <v>0</v>
      </c>
      <c r="J9" s="75">
        <f t="shared" si="0"/>
        <v>0</v>
      </c>
      <c r="K9" s="75">
        <f t="shared" si="0"/>
        <v>0</v>
      </c>
      <c r="L9" s="75">
        <f t="shared" si="0"/>
        <v>510040</v>
      </c>
      <c r="M9" s="75">
        <f t="shared" si="0"/>
        <v>0</v>
      </c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  <c r="S9" s="35">
        <f t="shared" si="0"/>
        <v>1792114</v>
      </c>
      <c r="T9" s="8" t="s">
        <v>9</v>
      </c>
    </row>
    <row r="10" spans="2:20" ht="32.25" customHeight="1" x14ac:dyDescent="0.25">
      <c r="B10" s="10">
        <v>3</v>
      </c>
      <c r="C10" s="16" t="s">
        <v>41</v>
      </c>
      <c r="D10" s="35">
        <v>0</v>
      </c>
      <c r="E10" s="35"/>
      <c r="F10" s="35"/>
      <c r="G10" s="35"/>
      <c r="H10" s="75"/>
      <c r="I10" s="75"/>
      <c r="J10" s="75"/>
      <c r="K10" s="75"/>
      <c r="L10" s="75"/>
      <c r="M10" s="75"/>
      <c r="N10" s="35"/>
      <c r="O10" s="35"/>
      <c r="P10" s="36"/>
      <c r="Q10" s="36"/>
      <c r="R10" s="36"/>
      <c r="S10" s="35">
        <v>0</v>
      </c>
      <c r="T10" s="37"/>
    </row>
    <row r="11" spans="2:20" ht="42" customHeight="1" x14ac:dyDescent="0.25">
      <c r="B11" s="10">
        <v>4</v>
      </c>
      <c r="C11" s="16" t="s">
        <v>42</v>
      </c>
      <c r="D11" s="38">
        <f>SUM(E11:S11)</f>
        <v>40000</v>
      </c>
      <c r="E11" s="35"/>
      <c r="F11" s="35"/>
      <c r="G11" s="35"/>
      <c r="H11" s="75"/>
      <c r="I11" s="75">
        <v>0</v>
      </c>
      <c r="J11" s="75"/>
      <c r="K11" s="75"/>
      <c r="L11" s="75">
        <v>40000</v>
      </c>
      <c r="M11" s="75"/>
      <c r="N11" s="35"/>
      <c r="O11" s="35"/>
      <c r="P11" s="36"/>
      <c r="Q11" s="36"/>
      <c r="R11" s="36"/>
      <c r="S11" s="38">
        <v>0</v>
      </c>
      <c r="T11" s="8" t="s">
        <v>9</v>
      </c>
    </row>
    <row r="12" spans="2:20" ht="29.25" customHeight="1" x14ac:dyDescent="0.25">
      <c r="B12" s="10">
        <v>5</v>
      </c>
      <c r="C12" s="16" t="s">
        <v>38</v>
      </c>
      <c r="D12" s="36">
        <v>0</v>
      </c>
      <c r="E12" s="36"/>
      <c r="F12" s="36"/>
      <c r="G12" s="36"/>
      <c r="H12" s="76"/>
      <c r="I12" s="76"/>
      <c r="J12" s="76"/>
      <c r="K12" s="76"/>
      <c r="L12" s="76"/>
      <c r="M12" s="76"/>
      <c r="N12" s="36"/>
      <c r="O12" s="36"/>
      <c r="P12" s="36"/>
      <c r="Q12" s="36"/>
      <c r="R12" s="36"/>
      <c r="S12" s="35">
        <v>0</v>
      </c>
      <c r="T12" s="8" t="s">
        <v>9</v>
      </c>
    </row>
    <row r="13" spans="2:20" ht="28.5" customHeight="1" x14ac:dyDescent="0.25">
      <c r="B13" s="10">
        <v>6</v>
      </c>
      <c r="C13" s="16" t="s">
        <v>22</v>
      </c>
      <c r="D13" s="35">
        <v>0</v>
      </c>
      <c r="E13" s="35"/>
      <c r="F13" s="35"/>
      <c r="G13" s="35"/>
      <c r="H13" s="75"/>
      <c r="I13" s="75"/>
      <c r="J13" s="75"/>
      <c r="K13" s="75"/>
      <c r="L13" s="75"/>
      <c r="M13" s="75"/>
      <c r="N13" s="36"/>
      <c r="O13" s="36"/>
      <c r="P13" s="36"/>
      <c r="Q13" s="36"/>
      <c r="R13" s="36"/>
      <c r="S13" s="35">
        <v>0</v>
      </c>
      <c r="T13" s="8" t="s">
        <v>9</v>
      </c>
    </row>
    <row r="14" spans="2:20" ht="108" customHeight="1" x14ac:dyDescent="0.25">
      <c r="B14" s="10">
        <v>7</v>
      </c>
      <c r="C14" s="16" t="s">
        <v>84</v>
      </c>
      <c r="D14" s="35">
        <f>SUM(E14:S14)</f>
        <v>470040</v>
      </c>
      <c r="E14" s="35"/>
      <c r="F14" s="35"/>
      <c r="G14" s="35"/>
      <c r="H14" s="75"/>
      <c r="I14" s="75"/>
      <c r="J14" s="75"/>
      <c r="K14" s="75"/>
      <c r="L14" s="75">
        <f>240000+230040</f>
        <v>470040</v>
      </c>
      <c r="M14" s="75"/>
      <c r="N14" s="36"/>
      <c r="O14" s="36"/>
      <c r="P14" s="36"/>
      <c r="Q14" s="36"/>
      <c r="R14" s="36"/>
      <c r="S14" s="35">
        <v>0</v>
      </c>
      <c r="T14" s="37"/>
    </row>
    <row r="15" spans="2:20" ht="30" customHeight="1" x14ac:dyDescent="0.25">
      <c r="B15" s="10">
        <v>8</v>
      </c>
      <c r="C15" s="16" t="s">
        <v>43</v>
      </c>
      <c r="D15" s="35">
        <v>0</v>
      </c>
      <c r="E15" s="35"/>
      <c r="F15" s="35"/>
      <c r="G15" s="35"/>
      <c r="H15" s="75"/>
      <c r="I15" s="75"/>
      <c r="J15" s="75"/>
      <c r="K15" s="75"/>
      <c r="L15" s="75"/>
      <c r="M15" s="75"/>
      <c r="N15" s="36"/>
      <c r="O15" s="36"/>
      <c r="P15" s="36"/>
      <c r="Q15" s="36"/>
      <c r="R15" s="36"/>
      <c r="S15" s="35">
        <v>0</v>
      </c>
      <c r="T15" s="8" t="s">
        <v>9</v>
      </c>
    </row>
    <row r="16" spans="2:20" ht="39" customHeight="1" x14ac:dyDescent="0.25">
      <c r="B16" s="10">
        <v>9</v>
      </c>
      <c r="C16" s="16" t="s">
        <v>44</v>
      </c>
      <c r="D16" s="35">
        <v>0</v>
      </c>
      <c r="E16" s="35"/>
      <c r="F16" s="35"/>
      <c r="G16" s="35"/>
      <c r="H16" s="75"/>
      <c r="I16" s="75"/>
      <c r="J16" s="75"/>
      <c r="K16" s="75"/>
      <c r="L16" s="75"/>
      <c r="M16" s="75"/>
      <c r="N16" s="36"/>
      <c r="O16" s="36"/>
      <c r="P16" s="36"/>
      <c r="Q16" s="36"/>
      <c r="R16" s="36"/>
      <c r="S16" s="35">
        <v>0</v>
      </c>
      <c r="T16" s="8" t="s">
        <v>9</v>
      </c>
    </row>
    <row r="17" spans="2:20" ht="38.25" customHeight="1" x14ac:dyDescent="0.25">
      <c r="B17" s="10">
        <v>10</v>
      </c>
      <c r="C17" s="16" t="s">
        <v>11</v>
      </c>
      <c r="D17" s="35">
        <v>0</v>
      </c>
      <c r="E17" s="35"/>
      <c r="F17" s="35"/>
      <c r="G17" s="35"/>
      <c r="H17" s="75"/>
      <c r="I17" s="75"/>
      <c r="J17" s="75"/>
      <c r="K17" s="75"/>
      <c r="L17" s="75"/>
      <c r="M17" s="75"/>
      <c r="N17" s="36"/>
      <c r="O17" s="36"/>
      <c r="P17" s="36"/>
      <c r="Q17" s="36"/>
      <c r="R17" s="36"/>
      <c r="S17" s="35">
        <v>0</v>
      </c>
      <c r="T17" s="8" t="s">
        <v>8</v>
      </c>
    </row>
    <row r="18" spans="2:20" ht="39.75" customHeight="1" x14ac:dyDescent="0.25">
      <c r="B18" s="10">
        <v>11</v>
      </c>
      <c r="C18" s="16" t="s">
        <v>18</v>
      </c>
      <c r="D18" s="38">
        <v>1792114</v>
      </c>
      <c r="E18" s="35"/>
      <c r="F18" s="35"/>
      <c r="G18" s="35"/>
      <c r="H18" s="75"/>
      <c r="I18" s="75"/>
      <c r="J18" s="75"/>
      <c r="K18" s="75"/>
      <c r="L18" s="75"/>
      <c r="M18" s="75"/>
      <c r="N18" s="36"/>
      <c r="O18" s="36"/>
      <c r="P18" s="36"/>
      <c r="Q18" s="36"/>
      <c r="R18" s="36"/>
      <c r="S18" s="38">
        <v>1792114</v>
      </c>
      <c r="T18" s="8" t="s">
        <v>8</v>
      </c>
    </row>
    <row r="19" spans="2:20" ht="39" customHeight="1" x14ac:dyDescent="0.25">
      <c r="B19" s="10">
        <v>12</v>
      </c>
      <c r="C19" s="16" t="s">
        <v>25</v>
      </c>
      <c r="D19" s="38">
        <v>6000</v>
      </c>
      <c r="E19" s="35"/>
      <c r="F19" s="35"/>
      <c r="G19" s="35">
        <v>6000</v>
      </c>
      <c r="H19" s="75"/>
      <c r="I19" s="75">
        <v>0</v>
      </c>
      <c r="J19" s="75"/>
      <c r="K19" s="75"/>
      <c r="L19" s="75">
        <v>0</v>
      </c>
      <c r="M19" s="75"/>
      <c r="N19" s="36"/>
      <c r="O19" s="36"/>
      <c r="P19" s="36"/>
      <c r="Q19" s="36"/>
      <c r="R19" s="36"/>
      <c r="S19" s="35">
        <v>0</v>
      </c>
      <c r="T19" s="8" t="s">
        <v>8</v>
      </c>
    </row>
    <row r="20" spans="2:20" ht="54.75" customHeight="1" x14ac:dyDescent="0.25">
      <c r="B20" s="10">
        <v>13</v>
      </c>
      <c r="C20" s="16" t="s">
        <v>23</v>
      </c>
      <c r="D20" s="38">
        <v>60000</v>
      </c>
      <c r="E20" s="35"/>
      <c r="F20" s="35"/>
      <c r="G20" s="35">
        <v>60000</v>
      </c>
      <c r="H20" s="75"/>
      <c r="I20" s="75"/>
      <c r="J20" s="75"/>
      <c r="K20" s="75"/>
      <c r="L20" s="75">
        <v>0</v>
      </c>
      <c r="M20" s="75"/>
      <c r="N20" s="36"/>
      <c r="O20" s="36"/>
      <c r="P20" s="36"/>
      <c r="Q20" s="36"/>
      <c r="R20" s="36"/>
      <c r="S20" s="38">
        <v>0</v>
      </c>
      <c r="T20" s="8" t="s">
        <v>8</v>
      </c>
    </row>
    <row r="21" spans="2:20" ht="43.5" customHeight="1" x14ac:dyDescent="0.25">
      <c r="B21" s="10">
        <v>14</v>
      </c>
      <c r="C21" s="16" t="s">
        <v>45</v>
      </c>
      <c r="D21" s="35">
        <v>0</v>
      </c>
      <c r="E21" s="35"/>
      <c r="F21" s="35"/>
      <c r="G21" s="35">
        <v>0</v>
      </c>
      <c r="H21" s="75"/>
      <c r="I21" s="75"/>
      <c r="J21" s="75"/>
      <c r="K21" s="75"/>
      <c r="L21" s="75"/>
      <c r="M21" s="75"/>
      <c r="N21" s="36"/>
      <c r="O21" s="36"/>
      <c r="P21" s="36"/>
      <c r="Q21" s="36"/>
      <c r="R21" s="36"/>
      <c r="S21" s="35">
        <v>0</v>
      </c>
      <c r="T21" s="8" t="s">
        <v>8</v>
      </c>
    </row>
    <row r="22" spans="2:20" ht="27.75" customHeight="1" x14ac:dyDescent="0.25">
      <c r="B22" s="10">
        <v>15</v>
      </c>
      <c r="C22" s="16" t="s">
        <v>29</v>
      </c>
      <c r="D22" s="35">
        <v>3500</v>
      </c>
      <c r="E22" s="35"/>
      <c r="F22" s="35"/>
      <c r="G22" s="35">
        <v>3500</v>
      </c>
      <c r="H22" s="75"/>
      <c r="I22" s="75"/>
      <c r="J22" s="75"/>
      <c r="K22" s="75"/>
      <c r="L22" s="75">
        <v>0</v>
      </c>
      <c r="M22" s="75"/>
      <c r="N22" s="36"/>
      <c r="O22" s="36"/>
      <c r="P22" s="36"/>
      <c r="Q22" s="36"/>
      <c r="R22" s="36"/>
      <c r="S22" s="35">
        <v>0</v>
      </c>
      <c r="T22" s="37"/>
    </row>
    <row r="23" spans="2:20" ht="30.75" customHeight="1" x14ac:dyDescent="0.25">
      <c r="B23" s="10">
        <v>16</v>
      </c>
      <c r="C23" s="16" t="s">
        <v>30</v>
      </c>
      <c r="D23" s="35">
        <v>0</v>
      </c>
      <c r="E23" s="35"/>
      <c r="F23" s="35"/>
      <c r="G23" s="35"/>
      <c r="H23" s="75"/>
      <c r="I23" s="75"/>
      <c r="J23" s="75"/>
      <c r="K23" s="75"/>
      <c r="L23" s="75"/>
      <c r="M23" s="75"/>
      <c r="N23" s="36"/>
      <c r="O23" s="36"/>
      <c r="P23" s="36"/>
      <c r="Q23" s="36"/>
      <c r="R23" s="36"/>
      <c r="S23" s="35">
        <v>0</v>
      </c>
      <c r="T23" s="8" t="s">
        <v>8</v>
      </c>
    </row>
    <row r="24" spans="2:20" ht="25.5" customHeight="1" x14ac:dyDescent="0.25">
      <c r="B24" s="10">
        <v>17</v>
      </c>
      <c r="C24" s="34" t="s">
        <v>35</v>
      </c>
      <c r="D24" s="35">
        <f t="shared" ref="D24:S24" si="1">SUM(D25:D40)</f>
        <v>1890846</v>
      </c>
      <c r="E24" s="35">
        <f t="shared" si="1"/>
        <v>0</v>
      </c>
      <c r="F24" s="35">
        <f t="shared" si="1"/>
        <v>0</v>
      </c>
      <c r="G24" s="35">
        <f t="shared" si="1"/>
        <v>0</v>
      </c>
      <c r="H24" s="75">
        <f t="shared" si="1"/>
        <v>0</v>
      </c>
      <c r="I24" s="75">
        <f t="shared" si="1"/>
        <v>0</v>
      </c>
      <c r="J24" s="75">
        <f t="shared" si="1"/>
        <v>0</v>
      </c>
      <c r="K24" s="75">
        <f t="shared" si="1"/>
        <v>5000</v>
      </c>
      <c r="L24" s="75">
        <f t="shared" si="1"/>
        <v>297460</v>
      </c>
      <c r="M24" s="75">
        <f t="shared" si="1"/>
        <v>0</v>
      </c>
      <c r="N24" s="35">
        <f t="shared" si="1"/>
        <v>0</v>
      </c>
      <c r="O24" s="35">
        <f t="shared" si="1"/>
        <v>0</v>
      </c>
      <c r="P24" s="35">
        <f t="shared" si="1"/>
        <v>0</v>
      </c>
      <c r="Q24" s="35">
        <f t="shared" si="1"/>
        <v>0</v>
      </c>
      <c r="R24" s="35">
        <f t="shared" si="1"/>
        <v>0</v>
      </c>
      <c r="S24" s="35">
        <f t="shared" si="1"/>
        <v>1588386</v>
      </c>
      <c r="T24" s="8" t="s">
        <v>9</v>
      </c>
    </row>
    <row r="25" spans="2:20" ht="44.25" customHeight="1" x14ac:dyDescent="0.25">
      <c r="B25" s="10">
        <v>18</v>
      </c>
      <c r="C25" s="16" t="s">
        <v>10</v>
      </c>
      <c r="D25" s="35">
        <v>740426</v>
      </c>
      <c r="E25" s="35"/>
      <c r="F25" s="35"/>
      <c r="G25" s="35"/>
      <c r="H25" s="75"/>
      <c r="I25" s="75"/>
      <c r="J25" s="75"/>
      <c r="K25" s="75"/>
      <c r="L25" s="75"/>
      <c r="M25" s="75"/>
      <c r="N25" s="36"/>
      <c r="O25" s="36"/>
      <c r="P25" s="36"/>
      <c r="Q25" s="36"/>
      <c r="R25" s="36"/>
      <c r="S25" s="39">
        <v>740426</v>
      </c>
      <c r="T25" s="8" t="s">
        <v>8</v>
      </c>
    </row>
    <row r="26" spans="2:20" x14ac:dyDescent="0.25">
      <c r="B26" s="10">
        <v>19</v>
      </c>
      <c r="C26" s="16" t="s">
        <v>28</v>
      </c>
      <c r="D26" s="35">
        <v>0</v>
      </c>
      <c r="E26" s="35"/>
      <c r="F26" s="35"/>
      <c r="G26" s="35"/>
      <c r="H26" s="75"/>
      <c r="I26" s="75"/>
      <c r="J26" s="75"/>
      <c r="K26" s="75"/>
      <c r="L26" s="75"/>
      <c r="M26" s="75"/>
      <c r="N26" s="36"/>
      <c r="O26" s="36"/>
      <c r="P26" s="36"/>
      <c r="Q26" s="36"/>
      <c r="R26" s="36"/>
      <c r="S26" s="39">
        <v>0</v>
      </c>
      <c r="T26" s="8" t="s">
        <v>8</v>
      </c>
    </row>
    <row r="27" spans="2:20" ht="114.75" x14ac:dyDescent="0.25">
      <c r="B27" s="10">
        <v>20</v>
      </c>
      <c r="C27" s="16" t="s">
        <v>75</v>
      </c>
      <c r="D27" s="35">
        <f>SUM(E27:S27)</f>
        <v>297460</v>
      </c>
      <c r="E27" s="35"/>
      <c r="F27" s="36"/>
      <c r="G27" s="36"/>
      <c r="H27" s="76"/>
      <c r="I27" s="76"/>
      <c r="J27" s="76"/>
      <c r="K27" s="76"/>
      <c r="L27" s="76">
        <f>300000-2540</f>
        <v>297460</v>
      </c>
      <c r="M27" s="76"/>
      <c r="N27" s="36"/>
      <c r="O27" s="36"/>
      <c r="P27" s="36"/>
      <c r="Q27" s="36"/>
      <c r="R27" s="36"/>
      <c r="S27" s="39">
        <v>0</v>
      </c>
      <c r="T27" s="8"/>
    </row>
    <row r="28" spans="2:20" ht="78" customHeight="1" x14ac:dyDescent="0.25">
      <c r="B28" s="10">
        <v>21</v>
      </c>
      <c r="C28" s="16" t="s">
        <v>76</v>
      </c>
      <c r="D28" s="35">
        <v>0</v>
      </c>
      <c r="E28" s="35"/>
      <c r="F28" s="36"/>
      <c r="G28" s="36"/>
      <c r="H28" s="76"/>
      <c r="I28" s="76"/>
      <c r="J28" s="76"/>
      <c r="K28" s="76"/>
      <c r="L28" s="76"/>
      <c r="M28" s="76"/>
      <c r="N28" s="36"/>
      <c r="O28" s="36"/>
      <c r="P28" s="36"/>
      <c r="Q28" s="36"/>
      <c r="R28" s="36"/>
      <c r="S28" s="39">
        <v>0</v>
      </c>
      <c r="T28" s="37"/>
    </row>
    <row r="29" spans="2:20" ht="93" customHeight="1" x14ac:dyDescent="0.25">
      <c r="B29" s="10">
        <v>22</v>
      </c>
      <c r="C29" s="16" t="s">
        <v>77</v>
      </c>
      <c r="D29" s="38">
        <v>0</v>
      </c>
      <c r="E29" s="35"/>
      <c r="F29" s="36"/>
      <c r="G29" s="36"/>
      <c r="H29" s="76"/>
      <c r="I29" s="76"/>
      <c r="J29" s="76"/>
      <c r="K29" s="76"/>
      <c r="L29" s="76"/>
      <c r="M29" s="76"/>
      <c r="N29" s="36"/>
      <c r="O29" s="36"/>
      <c r="P29" s="36"/>
      <c r="Q29" s="36"/>
      <c r="R29" s="36"/>
      <c r="S29" s="39">
        <v>0</v>
      </c>
      <c r="T29" s="8" t="s">
        <v>8</v>
      </c>
    </row>
    <row r="30" spans="2:20" ht="25.5" x14ac:dyDescent="0.25">
      <c r="B30" s="10">
        <v>23</v>
      </c>
      <c r="C30" s="16" t="s">
        <v>3</v>
      </c>
      <c r="D30" s="38">
        <v>5000</v>
      </c>
      <c r="E30" s="35"/>
      <c r="F30" s="36"/>
      <c r="G30" s="36"/>
      <c r="H30" s="76"/>
      <c r="I30" s="76"/>
      <c r="J30" s="76"/>
      <c r="K30" s="76">
        <v>5000</v>
      </c>
      <c r="L30" s="76">
        <v>0</v>
      </c>
      <c r="M30" s="76"/>
      <c r="N30" s="36"/>
      <c r="O30" s="36"/>
      <c r="P30" s="36"/>
      <c r="Q30" s="36"/>
      <c r="R30" s="36"/>
      <c r="S30" s="40">
        <v>0</v>
      </c>
      <c r="T30" s="8" t="s">
        <v>8</v>
      </c>
    </row>
    <row r="31" spans="2:20" x14ac:dyDescent="0.25">
      <c r="B31" s="10">
        <v>24</v>
      </c>
      <c r="C31" s="16" t="s">
        <v>2</v>
      </c>
      <c r="D31" s="35">
        <v>0</v>
      </c>
      <c r="E31" s="35"/>
      <c r="F31" s="36"/>
      <c r="G31" s="36"/>
      <c r="H31" s="76"/>
      <c r="I31" s="76"/>
      <c r="J31" s="76"/>
      <c r="K31" s="76"/>
      <c r="L31" s="76"/>
      <c r="M31" s="76"/>
      <c r="N31" s="36"/>
      <c r="O31" s="36"/>
      <c r="P31" s="36"/>
      <c r="Q31" s="36"/>
      <c r="R31" s="36"/>
      <c r="S31" s="39">
        <v>0</v>
      </c>
      <c r="T31" s="8" t="s">
        <v>8</v>
      </c>
    </row>
    <row r="32" spans="2:20" x14ac:dyDescent="0.25">
      <c r="B32" s="10">
        <v>25</v>
      </c>
      <c r="C32" s="16" t="s">
        <v>78</v>
      </c>
      <c r="D32" s="38">
        <v>40460</v>
      </c>
      <c r="E32" s="41"/>
      <c r="F32" s="36"/>
      <c r="G32" s="36"/>
      <c r="H32" s="76"/>
      <c r="I32" s="76"/>
      <c r="J32" s="76"/>
      <c r="K32" s="76"/>
      <c r="L32" s="76"/>
      <c r="M32" s="76"/>
      <c r="N32" s="36"/>
      <c r="O32" s="36"/>
      <c r="P32" s="36"/>
      <c r="Q32" s="36"/>
      <c r="R32" s="36"/>
      <c r="S32" s="40">
        <v>40460</v>
      </c>
      <c r="T32" s="8" t="s">
        <v>8</v>
      </c>
    </row>
    <row r="33" spans="2:20" x14ac:dyDescent="0.25">
      <c r="B33" s="10">
        <v>26</v>
      </c>
      <c r="C33" s="16" t="s">
        <v>79</v>
      </c>
      <c r="D33" s="38">
        <v>807500</v>
      </c>
      <c r="E33" s="35"/>
      <c r="F33" s="36"/>
      <c r="G33" s="36"/>
      <c r="H33" s="76"/>
      <c r="I33" s="76"/>
      <c r="J33" s="76"/>
      <c r="K33" s="76"/>
      <c r="L33" s="76"/>
      <c r="M33" s="76"/>
      <c r="N33" s="36"/>
      <c r="O33" s="36"/>
      <c r="P33" s="36"/>
      <c r="Q33" s="36"/>
      <c r="R33" s="36"/>
      <c r="S33" s="39">
        <v>807500</v>
      </c>
      <c r="T33" s="8" t="s">
        <v>8</v>
      </c>
    </row>
    <row r="34" spans="2:20" ht="51" x14ac:dyDescent="0.25">
      <c r="B34" s="10">
        <v>27</v>
      </c>
      <c r="C34" s="16" t="s">
        <v>46</v>
      </c>
      <c r="D34" s="35">
        <v>0</v>
      </c>
      <c r="E34" s="35"/>
      <c r="F34" s="36"/>
      <c r="G34" s="36"/>
      <c r="H34" s="76"/>
      <c r="I34" s="76"/>
      <c r="J34" s="76"/>
      <c r="K34" s="76"/>
      <c r="L34" s="76"/>
      <c r="M34" s="76"/>
      <c r="N34" s="36"/>
      <c r="O34" s="36"/>
      <c r="P34" s="36"/>
      <c r="Q34" s="36"/>
      <c r="R34" s="36"/>
      <c r="S34" s="39">
        <v>0</v>
      </c>
      <c r="T34" s="37"/>
    </row>
    <row r="35" spans="2:20" ht="25.5" x14ac:dyDescent="0.25">
      <c r="B35" s="10">
        <v>28</v>
      </c>
      <c r="C35" s="16" t="s">
        <v>4</v>
      </c>
      <c r="D35" s="35">
        <v>0</v>
      </c>
      <c r="E35" s="35"/>
      <c r="F35" s="36"/>
      <c r="G35" s="36"/>
      <c r="H35" s="76"/>
      <c r="I35" s="76"/>
      <c r="J35" s="76"/>
      <c r="K35" s="76"/>
      <c r="L35" s="76"/>
      <c r="M35" s="76"/>
      <c r="N35" s="36"/>
      <c r="O35" s="36"/>
      <c r="P35" s="36"/>
      <c r="Q35" s="36"/>
      <c r="R35" s="36"/>
      <c r="S35" s="39">
        <v>0</v>
      </c>
      <c r="T35" s="8" t="s">
        <v>8</v>
      </c>
    </row>
    <row r="36" spans="2:20" ht="38.25" x14ac:dyDescent="0.25">
      <c r="B36" s="10">
        <v>29</v>
      </c>
      <c r="C36" s="16" t="s">
        <v>19</v>
      </c>
      <c r="D36" s="35">
        <v>0</v>
      </c>
      <c r="E36" s="35"/>
      <c r="F36" s="36"/>
      <c r="G36" s="36"/>
      <c r="H36" s="76"/>
      <c r="I36" s="76"/>
      <c r="J36" s="76"/>
      <c r="K36" s="76"/>
      <c r="L36" s="76"/>
      <c r="M36" s="76"/>
      <c r="N36" s="36"/>
      <c r="O36" s="36"/>
      <c r="P36" s="36"/>
      <c r="Q36" s="36"/>
      <c r="R36" s="36"/>
      <c r="S36" s="39">
        <v>0</v>
      </c>
      <c r="T36" s="8" t="s">
        <v>8</v>
      </c>
    </row>
    <row r="37" spans="2:20" x14ac:dyDescent="0.25">
      <c r="B37" s="10">
        <v>30</v>
      </c>
      <c r="C37" s="16" t="s">
        <v>5</v>
      </c>
      <c r="D37" s="35">
        <v>0</v>
      </c>
      <c r="E37" s="35"/>
      <c r="F37" s="36"/>
      <c r="G37" s="36"/>
      <c r="H37" s="76"/>
      <c r="I37" s="76"/>
      <c r="J37" s="76"/>
      <c r="K37" s="76"/>
      <c r="L37" s="76"/>
      <c r="M37" s="76"/>
      <c r="N37" s="36"/>
      <c r="O37" s="36"/>
      <c r="P37" s="36"/>
      <c r="Q37" s="36"/>
      <c r="R37" s="36"/>
      <c r="S37" s="39">
        <v>0</v>
      </c>
      <c r="T37" s="8" t="s">
        <v>8</v>
      </c>
    </row>
    <row r="38" spans="2:20" ht="25.5" x14ac:dyDescent="0.25">
      <c r="B38" s="10">
        <v>31</v>
      </c>
      <c r="C38" s="16" t="s">
        <v>6</v>
      </c>
      <c r="D38" s="35">
        <v>0</v>
      </c>
      <c r="E38" s="35"/>
      <c r="F38" s="36"/>
      <c r="G38" s="36"/>
      <c r="H38" s="76"/>
      <c r="I38" s="76"/>
      <c r="J38" s="76"/>
      <c r="K38" s="76"/>
      <c r="L38" s="76"/>
      <c r="M38" s="76"/>
      <c r="N38" s="36"/>
      <c r="O38" s="36"/>
      <c r="P38" s="36"/>
      <c r="Q38" s="36"/>
      <c r="R38" s="36"/>
      <c r="S38" s="39">
        <v>0</v>
      </c>
      <c r="T38" s="8" t="s">
        <v>8</v>
      </c>
    </row>
    <row r="39" spans="2:20" ht="25.5" x14ac:dyDescent="0.25">
      <c r="B39" s="10">
        <v>32</v>
      </c>
      <c r="C39" s="16" t="s">
        <v>29</v>
      </c>
      <c r="D39" s="35">
        <v>0</v>
      </c>
      <c r="E39" s="35"/>
      <c r="F39" s="36"/>
      <c r="G39" s="36"/>
      <c r="H39" s="76"/>
      <c r="I39" s="76"/>
      <c r="J39" s="76"/>
      <c r="K39" s="76"/>
      <c r="L39" s="76"/>
      <c r="M39" s="76"/>
      <c r="N39" s="36"/>
      <c r="O39" s="36"/>
      <c r="P39" s="36"/>
      <c r="Q39" s="36"/>
      <c r="R39" s="36"/>
      <c r="S39" s="39">
        <v>0</v>
      </c>
      <c r="T39" s="8"/>
    </row>
    <row r="40" spans="2:20" ht="25.5" x14ac:dyDescent="0.25">
      <c r="B40" s="10">
        <v>33</v>
      </c>
      <c r="C40" s="16" t="s">
        <v>31</v>
      </c>
      <c r="D40" s="35">
        <v>0</v>
      </c>
      <c r="E40" s="35"/>
      <c r="F40" s="36"/>
      <c r="G40" s="36"/>
      <c r="H40" s="76"/>
      <c r="I40" s="76"/>
      <c r="J40" s="76"/>
      <c r="K40" s="76"/>
      <c r="L40" s="76"/>
      <c r="M40" s="76"/>
      <c r="N40" s="36"/>
      <c r="O40" s="36"/>
      <c r="P40" s="36"/>
      <c r="Q40" s="36"/>
      <c r="R40" s="36"/>
      <c r="S40" s="39">
        <v>0</v>
      </c>
      <c r="T40" s="8" t="s">
        <v>8</v>
      </c>
    </row>
    <row r="41" spans="2:20" ht="29.25" customHeight="1" x14ac:dyDescent="0.25">
      <c r="B41" s="10">
        <v>34</v>
      </c>
      <c r="C41" s="34" t="s">
        <v>34</v>
      </c>
      <c r="D41" s="14">
        <f t="shared" ref="D41:S41" si="2">SUM(D42:D54)</f>
        <v>1920798</v>
      </c>
      <c r="E41" s="14">
        <f t="shared" si="2"/>
        <v>0</v>
      </c>
      <c r="F41" s="14">
        <f t="shared" si="2"/>
        <v>0</v>
      </c>
      <c r="G41" s="14">
        <f t="shared" si="2"/>
        <v>950081</v>
      </c>
      <c r="H41" s="77">
        <f t="shared" si="2"/>
        <v>0</v>
      </c>
      <c r="I41" s="77">
        <f t="shared" si="2"/>
        <v>451217</v>
      </c>
      <c r="J41" s="77">
        <f t="shared" si="2"/>
        <v>0</v>
      </c>
      <c r="K41" s="77">
        <f t="shared" si="2"/>
        <v>0</v>
      </c>
      <c r="L41" s="77">
        <f t="shared" si="2"/>
        <v>0</v>
      </c>
      <c r="M41" s="77">
        <f t="shared" si="2"/>
        <v>0</v>
      </c>
      <c r="N41" s="14">
        <f t="shared" si="2"/>
        <v>0</v>
      </c>
      <c r="O41" s="14">
        <f t="shared" si="2"/>
        <v>0</v>
      </c>
      <c r="P41" s="14">
        <f t="shared" si="2"/>
        <v>0</v>
      </c>
      <c r="Q41" s="14">
        <f t="shared" si="2"/>
        <v>0</v>
      </c>
      <c r="R41" s="14">
        <f t="shared" si="2"/>
        <v>0</v>
      </c>
      <c r="S41" s="14">
        <f t="shared" si="2"/>
        <v>519500</v>
      </c>
      <c r="T41" s="8" t="s">
        <v>9</v>
      </c>
    </row>
    <row r="42" spans="2:20" ht="114" customHeight="1" x14ac:dyDescent="0.25">
      <c r="B42" s="10">
        <v>35</v>
      </c>
      <c r="C42" s="16" t="s">
        <v>26</v>
      </c>
      <c r="D42" s="38">
        <v>1370798</v>
      </c>
      <c r="E42" s="36"/>
      <c r="F42" s="36"/>
      <c r="G42" s="36">
        <v>400081</v>
      </c>
      <c r="H42" s="76"/>
      <c r="I42" s="76">
        <v>451217</v>
      </c>
      <c r="J42" s="76"/>
      <c r="K42" s="76"/>
      <c r="L42" s="76"/>
      <c r="M42" s="76"/>
      <c r="N42" s="36"/>
      <c r="O42" s="36"/>
      <c r="P42" s="35"/>
      <c r="Q42" s="35"/>
      <c r="R42" s="35"/>
      <c r="S42" s="38">
        <v>519500</v>
      </c>
      <c r="T42" s="8" t="s">
        <v>8</v>
      </c>
    </row>
    <row r="43" spans="2:20" ht="69.75" customHeight="1" x14ac:dyDescent="0.25">
      <c r="B43" s="10">
        <v>36</v>
      </c>
      <c r="C43" s="16" t="s">
        <v>47</v>
      </c>
      <c r="D43" s="35">
        <v>0</v>
      </c>
      <c r="E43" s="36"/>
      <c r="F43" s="36"/>
      <c r="G43" s="36"/>
      <c r="H43" s="76"/>
      <c r="I43" s="76"/>
      <c r="J43" s="76"/>
      <c r="K43" s="76"/>
      <c r="L43" s="76"/>
      <c r="M43" s="76"/>
      <c r="N43" s="36"/>
      <c r="O43" s="36"/>
      <c r="P43" s="35"/>
      <c r="Q43" s="35"/>
      <c r="R43" s="35"/>
      <c r="S43" s="35">
        <v>0</v>
      </c>
      <c r="T43" s="37"/>
    </row>
    <row r="44" spans="2:20" ht="64.5" customHeight="1" x14ac:dyDescent="0.25">
      <c r="B44" s="10">
        <v>37</v>
      </c>
      <c r="C44" s="16" t="s">
        <v>48</v>
      </c>
      <c r="D44" s="35">
        <v>0</v>
      </c>
      <c r="E44" s="36"/>
      <c r="F44" s="36"/>
      <c r="G44" s="36"/>
      <c r="H44" s="76"/>
      <c r="I44" s="76"/>
      <c r="J44" s="76"/>
      <c r="K44" s="76"/>
      <c r="L44" s="76"/>
      <c r="M44" s="76"/>
      <c r="N44" s="36"/>
      <c r="O44" s="36"/>
      <c r="P44" s="35"/>
      <c r="Q44" s="35"/>
      <c r="R44" s="42"/>
      <c r="S44" s="35">
        <v>0</v>
      </c>
      <c r="T44" s="8" t="s">
        <v>9</v>
      </c>
    </row>
    <row r="45" spans="2:20" ht="63" customHeight="1" x14ac:dyDescent="0.25">
      <c r="B45" s="10">
        <v>38</v>
      </c>
      <c r="C45" s="16" t="s">
        <v>40</v>
      </c>
      <c r="D45" s="35">
        <v>0</v>
      </c>
      <c r="E45" s="36"/>
      <c r="F45" s="36"/>
      <c r="G45" s="36"/>
      <c r="H45" s="76"/>
      <c r="I45" s="76"/>
      <c r="J45" s="76"/>
      <c r="K45" s="76"/>
      <c r="L45" s="76"/>
      <c r="M45" s="76"/>
      <c r="N45" s="36"/>
      <c r="O45" s="36"/>
      <c r="P45" s="35"/>
      <c r="Q45" s="35"/>
      <c r="R45" s="42"/>
      <c r="S45" s="35">
        <v>0</v>
      </c>
      <c r="T45" s="8" t="s">
        <v>9</v>
      </c>
    </row>
    <row r="46" spans="2:20" ht="51" customHeight="1" x14ac:dyDescent="0.25">
      <c r="B46" s="10">
        <v>39</v>
      </c>
      <c r="C46" s="16" t="s">
        <v>39</v>
      </c>
      <c r="D46" s="35">
        <v>0</v>
      </c>
      <c r="E46" s="36"/>
      <c r="F46" s="36"/>
      <c r="G46" s="36"/>
      <c r="H46" s="76"/>
      <c r="I46" s="76"/>
      <c r="J46" s="76"/>
      <c r="K46" s="76"/>
      <c r="L46" s="76"/>
      <c r="M46" s="76"/>
      <c r="N46" s="36"/>
      <c r="O46" s="36"/>
      <c r="P46" s="35"/>
      <c r="Q46" s="35"/>
      <c r="R46" s="42"/>
      <c r="S46" s="35">
        <v>0</v>
      </c>
      <c r="T46" s="8" t="s">
        <v>8</v>
      </c>
    </row>
    <row r="47" spans="2:20" ht="54" customHeight="1" x14ac:dyDescent="0.25">
      <c r="B47" s="10">
        <v>40</v>
      </c>
      <c r="C47" s="16" t="s">
        <v>49</v>
      </c>
      <c r="D47" s="35">
        <v>0</v>
      </c>
      <c r="E47" s="36"/>
      <c r="F47" s="36"/>
      <c r="G47" s="36"/>
      <c r="H47" s="76"/>
      <c r="I47" s="76"/>
      <c r="J47" s="76"/>
      <c r="K47" s="76"/>
      <c r="L47" s="76"/>
      <c r="M47" s="76"/>
      <c r="N47" s="36"/>
      <c r="O47" s="36"/>
      <c r="P47" s="35"/>
      <c r="Q47" s="35"/>
      <c r="R47" s="42"/>
      <c r="S47" s="35">
        <v>0</v>
      </c>
      <c r="T47" s="37"/>
    </row>
    <row r="48" spans="2:20" ht="77.25" customHeight="1" x14ac:dyDescent="0.25">
      <c r="B48" s="10">
        <v>41</v>
      </c>
      <c r="C48" s="16" t="s">
        <v>63</v>
      </c>
      <c r="D48" s="35">
        <v>0</v>
      </c>
      <c r="E48" s="36"/>
      <c r="F48" s="36"/>
      <c r="G48" s="36"/>
      <c r="H48" s="76"/>
      <c r="I48" s="76"/>
      <c r="J48" s="76"/>
      <c r="K48" s="76"/>
      <c r="L48" s="76"/>
      <c r="M48" s="76"/>
      <c r="N48" s="36"/>
      <c r="O48" s="36"/>
      <c r="P48" s="35"/>
      <c r="Q48" s="35"/>
      <c r="R48" s="42"/>
      <c r="S48" s="35">
        <v>0</v>
      </c>
      <c r="T48" s="8" t="s">
        <v>9</v>
      </c>
    </row>
    <row r="49" spans="2:24" ht="109.5" customHeight="1" x14ac:dyDescent="0.25">
      <c r="B49" s="10">
        <v>42</v>
      </c>
      <c r="C49" s="16" t="s">
        <v>62</v>
      </c>
      <c r="D49" s="35">
        <v>0</v>
      </c>
      <c r="E49" s="36"/>
      <c r="F49" s="36"/>
      <c r="G49" s="36"/>
      <c r="H49" s="76"/>
      <c r="I49" s="76"/>
      <c r="J49" s="76"/>
      <c r="K49" s="76"/>
      <c r="L49" s="76"/>
      <c r="M49" s="76"/>
      <c r="N49" s="36"/>
      <c r="O49" s="36"/>
      <c r="P49" s="35"/>
      <c r="Q49" s="35"/>
      <c r="R49" s="42"/>
      <c r="S49" s="35">
        <v>0</v>
      </c>
      <c r="T49" s="8" t="s">
        <v>8</v>
      </c>
    </row>
    <row r="50" spans="2:24" ht="56.25" customHeight="1" x14ac:dyDescent="0.25">
      <c r="B50" s="10">
        <v>43</v>
      </c>
      <c r="C50" s="16" t="s">
        <v>20</v>
      </c>
      <c r="D50" s="38">
        <v>150000</v>
      </c>
      <c r="E50" s="36"/>
      <c r="F50" s="36"/>
      <c r="G50" s="36">
        <v>150000</v>
      </c>
      <c r="H50" s="76"/>
      <c r="I50" s="76"/>
      <c r="J50" s="76"/>
      <c r="K50" s="76"/>
      <c r="L50" s="76"/>
      <c r="M50" s="76"/>
      <c r="N50" s="36"/>
      <c r="O50" s="36"/>
      <c r="P50" s="35"/>
      <c r="Q50" s="35"/>
      <c r="R50" s="42"/>
      <c r="S50" s="38">
        <v>0</v>
      </c>
      <c r="T50" s="8" t="s">
        <v>9</v>
      </c>
      <c r="X50" s="1"/>
    </row>
    <row r="51" spans="2:24" ht="42" customHeight="1" x14ac:dyDescent="0.25">
      <c r="B51" s="10">
        <v>44</v>
      </c>
      <c r="C51" s="16" t="s">
        <v>27</v>
      </c>
      <c r="D51" s="35">
        <v>0</v>
      </c>
      <c r="E51" s="36"/>
      <c r="F51" s="36"/>
      <c r="G51" s="36"/>
      <c r="H51" s="76"/>
      <c r="I51" s="76"/>
      <c r="J51" s="76"/>
      <c r="K51" s="76"/>
      <c r="L51" s="76"/>
      <c r="M51" s="76"/>
      <c r="N51" s="36"/>
      <c r="O51" s="36"/>
      <c r="P51" s="35"/>
      <c r="Q51" s="35"/>
      <c r="R51" s="42"/>
      <c r="S51" s="35">
        <v>0</v>
      </c>
      <c r="T51" s="8" t="s">
        <v>8</v>
      </c>
      <c r="X51" s="2"/>
    </row>
    <row r="52" spans="2:24" ht="50.25" customHeight="1" x14ac:dyDescent="0.25">
      <c r="B52" s="10">
        <v>45</v>
      </c>
      <c r="C52" s="16" t="s">
        <v>32</v>
      </c>
      <c r="D52" s="35">
        <v>0</v>
      </c>
      <c r="E52" s="36"/>
      <c r="F52" s="36"/>
      <c r="G52" s="36"/>
      <c r="H52" s="76"/>
      <c r="I52" s="76"/>
      <c r="J52" s="76"/>
      <c r="K52" s="76"/>
      <c r="L52" s="76"/>
      <c r="M52" s="76"/>
      <c r="N52" s="36"/>
      <c r="O52" s="36"/>
      <c r="P52" s="35"/>
      <c r="Q52" s="35"/>
      <c r="R52" s="42"/>
      <c r="S52" s="35">
        <v>0</v>
      </c>
      <c r="T52" s="8" t="s">
        <v>8</v>
      </c>
    </row>
    <row r="53" spans="2:24" ht="43.5" customHeight="1" x14ac:dyDescent="0.25">
      <c r="B53" s="10">
        <v>46</v>
      </c>
      <c r="C53" s="16" t="s">
        <v>83</v>
      </c>
      <c r="D53" s="35">
        <v>400000</v>
      </c>
      <c r="E53" s="36"/>
      <c r="F53" s="36"/>
      <c r="G53" s="36">
        <v>400000</v>
      </c>
      <c r="H53" s="76"/>
      <c r="I53" s="76"/>
      <c r="J53" s="76"/>
      <c r="K53" s="76"/>
      <c r="L53" s="76"/>
      <c r="M53" s="76"/>
      <c r="N53" s="36"/>
      <c r="O53" s="36"/>
      <c r="P53" s="35"/>
      <c r="Q53" s="35"/>
      <c r="R53" s="42"/>
      <c r="S53" s="35">
        <v>0</v>
      </c>
      <c r="T53" s="37"/>
    </row>
    <row r="54" spans="2:24" ht="25.5" x14ac:dyDescent="0.25">
      <c r="B54" s="10">
        <v>47</v>
      </c>
      <c r="C54" s="16" t="s">
        <v>30</v>
      </c>
      <c r="D54" s="35">
        <v>0</v>
      </c>
      <c r="E54" s="36"/>
      <c r="F54" s="36"/>
      <c r="G54" s="36"/>
      <c r="H54" s="76"/>
      <c r="I54" s="76"/>
      <c r="J54" s="76"/>
      <c r="K54" s="76"/>
      <c r="L54" s="76"/>
      <c r="M54" s="76"/>
      <c r="N54" s="36"/>
      <c r="O54" s="36"/>
      <c r="P54" s="35"/>
      <c r="Q54" s="35"/>
      <c r="R54" s="42"/>
      <c r="S54" s="35">
        <v>0</v>
      </c>
      <c r="T54" s="8" t="s">
        <v>8</v>
      </c>
    </row>
    <row r="55" spans="2:24" s="4" customFormat="1" ht="28.5" customHeight="1" x14ac:dyDescent="0.25">
      <c r="B55" s="10">
        <v>48</v>
      </c>
      <c r="C55" s="43" t="s">
        <v>66</v>
      </c>
      <c r="D55" s="14">
        <f t="shared" ref="D55:S55" si="3">SUM(D41,D24,D9)</f>
        <v>6183298</v>
      </c>
      <c r="E55" s="14">
        <f t="shared" si="3"/>
        <v>0</v>
      </c>
      <c r="F55" s="14">
        <f t="shared" si="3"/>
        <v>0</v>
      </c>
      <c r="G55" s="14">
        <f t="shared" si="3"/>
        <v>1019581</v>
      </c>
      <c r="H55" s="77">
        <f t="shared" si="3"/>
        <v>0</v>
      </c>
      <c r="I55" s="77">
        <f t="shared" si="3"/>
        <v>451217</v>
      </c>
      <c r="J55" s="77">
        <f t="shared" si="3"/>
        <v>0</v>
      </c>
      <c r="K55" s="77">
        <f t="shared" si="3"/>
        <v>5000</v>
      </c>
      <c r="L55" s="77">
        <f t="shared" si="3"/>
        <v>807500</v>
      </c>
      <c r="M55" s="77">
        <f t="shared" si="3"/>
        <v>0</v>
      </c>
      <c r="N55" s="14">
        <f t="shared" si="3"/>
        <v>0</v>
      </c>
      <c r="O55" s="14">
        <f t="shared" si="3"/>
        <v>0</v>
      </c>
      <c r="P55" s="14">
        <f t="shared" si="3"/>
        <v>0</v>
      </c>
      <c r="Q55" s="14">
        <f t="shared" si="3"/>
        <v>0</v>
      </c>
      <c r="R55" s="14">
        <f t="shared" si="3"/>
        <v>0</v>
      </c>
      <c r="S55" s="14">
        <f t="shared" si="3"/>
        <v>3900000</v>
      </c>
      <c r="T55" s="8"/>
      <c r="V55" s="21">
        <f>+D55-S55-L55-K55-I55-G55</f>
        <v>0</v>
      </c>
    </row>
    <row r="56" spans="2:24" ht="19.5" customHeight="1" x14ac:dyDescent="0.25">
      <c r="C56" s="44"/>
      <c r="D56" s="4"/>
      <c r="E56" s="4"/>
      <c r="F56" s="4"/>
      <c r="G56" s="4"/>
      <c r="N56" s="4"/>
      <c r="O56" s="4"/>
      <c r="P56" s="4"/>
      <c r="Q56" s="4"/>
      <c r="R56" s="4"/>
      <c r="S56" s="4"/>
      <c r="T56" s="24"/>
    </row>
    <row r="57" spans="2:24" x14ac:dyDescent="0.25">
      <c r="C57" s="44"/>
      <c r="D57" s="4"/>
      <c r="E57" s="4"/>
      <c r="F57" s="4"/>
      <c r="G57" s="4"/>
      <c r="N57" s="4"/>
      <c r="O57" s="4"/>
      <c r="P57" s="4"/>
      <c r="Q57" s="4"/>
      <c r="R57" s="4"/>
      <c r="S57" s="4"/>
      <c r="T57" s="24"/>
    </row>
    <row r="58" spans="2:24" x14ac:dyDescent="0.25">
      <c r="C58" s="45" t="s">
        <v>37</v>
      </c>
      <c r="D58" s="4"/>
      <c r="E58" s="4"/>
      <c r="F58" s="4"/>
      <c r="G58" s="4"/>
      <c r="N58" s="4"/>
      <c r="O58" s="4"/>
      <c r="P58" s="4"/>
      <c r="Q58" s="4"/>
      <c r="R58" s="4"/>
      <c r="S58" s="4"/>
      <c r="T58" s="24"/>
    </row>
    <row r="59" spans="2:24" x14ac:dyDescent="0.25">
      <c r="C59" s="66" t="s">
        <v>54</v>
      </c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</row>
    <row r="60" spans="2:24" ht="44.25" customHeight="1" x14ac:dyDescent="0.25">
      <c r="C60" s="67" t="s">
        <v>50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</row>
    <row r="61" spans="2:24" ht="13.5" customHeight="1" x14ac:dyDescent="0.25">
      <c r="C61" s="66" t="s">
        <v>51</v>
      </c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</row>
    <row r="62" spans="2:24" ht="30.75" customHeight="1" x14ac:dyDescent="0.25">
      <c r="C62" s="44" t="s">
        <v>86</v>
      </c>
      <c r="D62" s="46"/>
      <c r="E62" s="46"/>
      <c r="F62" s="46"/>
      <c r="G62" s="46"/>
      <c r="H62" s="78"/>
      <c r="I62" s="78"/>
      <c r="J62" s="78"/>
      <c r="K62" s="78"/>
      <c r="L62" s="78"/>
      <c r="M62" s="78"/>
      <c r="N62" s="46"/>
      <c r="O62" s="4"/>
      <c r="P62" s="4"/>
      <c r="Q62" s="4"/>
      <c r="R62" s="4"/>
      <c r="S62" s="4"/>
      <c r="T62" s="24"/>
    </row>
    <row r="63" spans="2:24" ht="34.5" customHeight="1" x14ac:dyDescent="0.25">
      <c r="C63" s="58" t="s">
        <v>87</v>
      </c>
      <c r="D63" s="59"/>
      <c r="E63" s="59"/>
      <c r="F63" s="59"/>
      <c r="G63" s="59"/>
      <c r="H63" s="79"/>
      <c r="I63" s="79"/>
      <c r="J63" s="79"/>
      <c r="K63" s="79"/>
      <c r="L63" s="79"/>
      <c r="M63" s="80"/>
      <c r="N63" s="48"/>
      <c r="O63" s="48"/>
      <c r="P63" s="48"/>
      <c r="Q63" s="48"/>
      <c r="R63" s="48"/>
      <c r="S63" s="48"/>
      <c r="T63" s="49"/>
    </row>
    <row r="64" spans="2:24" ht="15" customHeight="1" x14ac:dyDescent="0.25">
      <c r="C64" s="50" t="s">
        <v>36</v>
      </c>
      <c r="D64" s="47"/>
      <c r="E64" s="47"/>
      <c r="F64" s="47"/>
      <c r="G64" s="47"/>
      <c r="H64" s="81"/>
      <c r="I64" s="81"/>
      <c r="J64" s="81"/>
      <c r="K64" s="81"/>
      <c r="L64" s="81"/>
      <c r="M64" s="80"/>
      <c r="N64" s="48"/>
      <c r="O64" s="48"/>
      <c r="P64" s="48"/>
      <c r="Q64" s="48"/>
      <c r="R64" s="48"/>
      <c r="S64" s="48"/>
      <c r="T64" s="49"/>
    </row>
    <row r="65" spans="3:20" x14ac:dyDescent="0.25">
      <c r="C65" s="51" t="s">
        <v>88</v>
      </c>
      <c r="D65" s="52"/>
      <c r="E65" s="48"/>
      <c r="F65" s="48"/>
      <c r="G65" s="48"/>
      <c r="H65" s="80"/>
      <c r="I65" s="80"/>
      <c r="J65" s="80"/>
      <c r="K65" s="80"/>
      <c r="L65" s="80"/>
      <c r="M65" s="80"/>
      <c r="N65" s="48"/>
      <c r="O65" s="48"/>
      <c r="P65" s="48"/>
      <c r="Q65" s="48"/>
      <c r="R65" s="48"/>
      <c r="S65" s="48"/>
      <c r="T65" s="49"/>
    </row>
    <row r="66" spans="3:20" x14ac:dyDescent="0.25">
      <c r="C66" s="51" t="s">
        <v>89</v>
      </c>
      <c r="D66" s="52"/>
      <c r="E66" s="48"/>
      <c r="F66" s="48"/>
      <c r="G66" s="48"/>
      <c r="H66" s="80"/>
      <c r="I66" s="80"/>
      <c r="J66" s="80"/>
      <c r="K66" s="80"/>
      <c r="L66" s="80"/>
      <c r="M66" s="80"/>
      <c r="N66" s="48"/>
      <c r="O66" s="48"/>
      <c r="P66" s="48"/>
      <c r="Q66" s="48"/>
      <c r="R66" s="48"/>
      <c r="S66" s="48"/>
      <c r="T66" s="49"/>
    </row>
    <row r="67" spans="3:20" x14ac:dyDescent="0.25">
      <c r="C67" s="68" t="s">
        <v>52</v>
      </c>
      <c r="D67" s="68"/>
      <c r="E67" s="68"/>
      <c r="F67" s="68"/>
      <c r="G67" s="68"/>
      <c r="H67" s="68"/>
      <c r="I67" s="68"/>
      <c r="J67" s="80"/>
      <c r="K67" s="80"/>
      <c r="L67" s="80"/>
      <c r="M67" s="80"/>
      <c r="N67" s="48"/>
      <c r="O67" s="48"/>
      <c r="P67" s="48"/>
      <c r="Q67" s="48"/>
      <c r="R67" s="48"/>
      <c r="S67" s="48"/>
      <c r="T67" s="49"/>
    </row>
    <row r="68" spans="3:20" x14ac:dyDescent="0.25">
      <c r="C68" s="68" t="s">
        <v>90</v>
      </c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3:20" x14ac:dyDescent="0.25">
      <c r="C69" s="60" t="s">
        <v>91</v>
      </c>
      <c r="D69" s="60"/>
      <c r="E69" s="60"/>
      <c r="F69" s="60"/>
      <c r="G69" s="60"/>
      <c r="H69" s="82"/>
      <c r="I69" s="82"/>
      <c r="J69" s="82"/>
      <c r="K69" s="82"/>
      <c r="L69" s="82"/>
      <c r="M69" s="82"/>
      <c r="N69" s="60"/>
      <c r="O69" s="60"/>
      <c r="P69" s="60"/>
      <c r="Q69" s="60"/>
      <c r="R69" s="60"/>
      <c r="S69" s="60"/>
      <c r="T69" s="60"/>
    </row>
    <row r="70" spans="3:20" x14ac:dyDescent="0.25">
      <c r="C70" s="53" t="s">
        <v>60</v>
      </c>
      <c r="D70" s="54"/>
      <c r="E70" s="54"/>
      <c r="F70" s="54"/>
      <c r="G70" s="54"/>
      <c r="H70" s="80"/>
      <c r="I70" s="80"/>
      <c r="J70" s="80"/>
      <c r="K70" s="80"/>
      <c r="L70" s="80"/>
      <c r="M70" s="80"/>
      <c r="N70" s="48"/>
      <c r="O70" s="48"/>
      <c r="P70" s="48"/>
      <c r="Q70" s="48"/>
      <c r="R70" s="48"/>
      <c r="S70" s="48"/>
      <c r="T70" s="49"/>
    </row>
    <row r="71" spans="3:20" x14ac:dyDescent="0.25">
      <c r="C71" s="53" t="s">
        <v>61</v>
      </c>
      <c r="D71" s="54"/>
      <c r="E71" s="54"/>
      <c r="F71" s="54"/>
      <c r="G71" s="54"/>
      <c r="H71" s="80"/>
      <c r="I71" s="80"/>
      <c r="J71" s="80"/>
      <c r="K71" s="80"/>
      <c r="L71" s="80"/>
      <c r="M71" s="80"/>
      <c r="N71" s="48"/>
      <c r="O71" s="48"/>
      <c r="P71" s="48"/>
      <c r="Q71" s="48"/>
      <c r="R71" s="48"/>
      <c r="S71" s="48"/>
      <c r="T71" s="49"/>
    </row>
    <row r="72" spans="3:20" x14ac:dyDescent="0.25">
      <c r="C72" s="68" t="s">
        <v>53</v>
      </c>
      <c r="D72" s="68"/>
      <c r="E72" s="68"/>
      <c r="F72" s="68"/>
      <c r="G72" s="68"/>
      <c r="H72" s="68"/>
      <c r="I72" s="68"/>
      <c r="J72" s="68"/>
      <c r="K72" s="80"/>
      <c r="L72" s="80"/>
      <c r="M72" s="80"/>
      <c r="N72" s="48"/>
      <c r="O72" s="48"/>
      <c r="P72" s="48"/>
      <c r="Q72" s="48"/>
      <c r="R72" s="48"/>
      <c r="S72" s="48"/>
      <c r="T72" s="49"/>
    </row>
    <row r="73" spans="3:20" x14ac:dyDescent="0.25">
      <c r="C73" s="55" t="s">
        <v>55</v>
      </c>
      <c r="D73" s="48"/>
      <c r="E73" s="48"/>
      <c r="F73" s="48"/>
      <c r="G73" s="48"/>
      <c r="H73" s="80"/>
      <c r="I73" s="80"/>
      <c r="J73" s="80"/>
      <c r="K73" s="80"/>
      <c r="L73" s="80"/>
      <c r="M73" s="80"/>
      <c r="N73" s="48"/>
      <c r="O73" s="48"/>
      <c r="P73" s="48"/>
      <c r="Q73" s="48"/>
      <c r="R73" s="48"/>
      <c r="S73" s="48"/>
      <c r="T73" s="49"/>
    </row>
    <row r="74" spans="3:20" x14ac:dyDescent="0.25">
      <c r="C74" s="55" t="s">
        <v>56</v>
      </c>
      <c r="D74" s="48"/>
      <c r="E74" s="48"/>
      <c r="F74" s="48"/>
      <c r="G74" s="48"/>
      <c r="H74" s="80"/>
      <c r="I74" s="80"/>
      <c r="J74" s="80"/>
      <c r="K74" s="80"/>
      <c r="L74" s="80"/>
      <c r="M74" s="80"/>
      <c r="N74" s="48"/>
      <c r="O74" s="48"/>
      <c r="P74" s="48"/>
      <c r="Q74" s="48"/>
      <c r="R74" s="48"/>
      <c r="S74" s="48"/>
      <c r="T74" s="49"/>
    </row>
    <row r="75" spans="3:20" x14ac:dyDescent="0.25">
      <c r="C75" s="55" t="s">
        <v>57</v>
      </c>
      <c r="D75" s="48"/>
      <c r="E75" s="48"/>
      <c r="F75" s="48"/>
      <c r="G75" s="48"/>
      <c r="H75" s="80"/>
      <c r="I75" s="80"/>
      <c r="J75" s="80"/>
      <c r="K75" s="80"/>
      <c r="L75" s="80"/>
      <c r="M75" s="80"/>
      <c r="N75" s="48"/>
      <c r="O75" s="48"/>
      <c r="P75" s="48"/>
      <c r="Q75" s="48"/>
      <c r="R75" s="48"/>
      <c r="S75" s="48"/>
      <c r="T75" s="49"/>
    </row>
    <row r="76" spans="3:20" x14ac:dyDescent="0.25">
      <c r="C76" s="55" t="s">
        <v>58</v>
      </c>
      <c r="D76" s="48"/>
      <c r="E76" s="48"/>
      <c r="F76" s="48"/>
      <c r="G76" s="48"/>
      <c r="H76" s="80"/>
      <c r="I76" s="80"/>
      <c r="J76" s="80"/>
      <c r="K76" s="80"/>
      <c r="L76" s="80"/>
      <c r="M76" s="80"/>
      <c r="N76" s="48"/>
      <c r="O76" s="48"/>
      <c r="P76" s="48"/>
      <c r="Q76" s="48"/>
      <c r="R76" s="48"/>
      <c r="S76" s="48"/>
      <c r="T76" s="49"/>
    </row>
    <row r="77" spans="3:20" x14ac:dyDescent="0.25">
      <c r="C77" s="56"/>
      <c r="D77" s="48"/>
      <c r="E77" s="48"/>
      <c r="F77" s="48"/>
      <c r="G77" s="48"/>
      <c r="H77" s="80"/>
      <c r="I77" s="80"/>
      <c r="J77" s="80"/>
      <c r="K77" s="80"/>
      <c r="L77" s="80"/>
      <c r="M77" s="80"/>
      <c r="N77" s="48"/>
      <c r="O77" s="48"/>
      <c r="P77" s="48"/>
      <c r="Q77" s="48"/>
      <c r="R77" s="48"/>
      <c r="S77" s="48"/>
      <c r="T77" s="49"/>
    </row>
    <row r="78" spans="3:20" x14ac:dyDescent="0.25">
      <c r="C78" s="55"/>
      <c r="D78" s="48"/>
      <c r="E78" s="48"/>
      <c r="F78" s="48"/>
      <c r="G78" s="48"/>
      <c r="H78" s="80"/>
      <c r="I78" s="80"/>
      <c r="J78" s="80"/>
      <c r="K78" s="80"/>
      <c r="L78" s="80"/>
      <c r="M78" s="80"/>
      <c r="N78" s="48"/>
      <c r="O78" s="48"/>
      <c r="P78" s="48"/>
      <c r="Q78" s="48"/>
      <c r="R78" s="48"/>
      <c r="S78" s="48"/>
      <c r="T78" s="49"/>
    </row>
  </sheetData>
  <mergeCells count="10">
    <mergeCell ref="C60:T60"/>
    <mergeCell ref="C61:T61"/>
    <mergeCell ref="C72:J72"/>
    <mergeCell ref="C67:I67"/>
    <mergeCell ref="C68:T68"/>
    <mergeCell ref="T5:T6"/>
    <mergeCell ref="D5:D6"/>
    <mergeCell ref="P5:R5"/>
    <mergeCell ref="E5:O5"/>
    <mergeCell ref="C59:T59"/>
  </mergeCells>
  <printOptions horizontalCentered="1"/>
  <pageMargins left="0" right="0" top="0.59055118110236227" bottom="0.15748031496062992" header="0.15748031496062992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прил.1</vt:lpstr>
      <vt:lpstr>прил.1!Печат_заглавия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Дани Велева</cp:lastModifiedBy>
  <cp:lastPrinted>2024-11-19T08:52:49Z</cp:lastPrinted>
  <dcterms:created xsi:type="dcterms:W3CDTF">2015-05-05T08:44:01Z</dcterms:created>
  <dcterms:modified xsi:type="dcterms:W3CDTF">2024-12-05T12:37:27Z</dcterms:modified>
</cp:coreProperties>
</file>